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入力シート" sheetId="1" r:id="rId1"/>
    <sheet name="解析シート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<sst xmlns="http://schemas.openxmlformats.org/spreadsheetml/2006/main" count="64" uniqueCount="54">
  <si>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t>⊿T1</t>
  </si>
  <si>
    <t>⊿T2</t>
  </si>
  <si>
    <t>⊿T3</t>
  </si>
  <si>
    <t>(at+b)1</t>
  </si>
  <si>
    <t>(at+b)2</t>
  </si>
  <si>
    <t>(at+b)3</t>
  </si>
  <si>
    <t>深さ</t>
  </si>
  <si>
    <t>x1=1</t>
  </si>
  <si>
    <t>X2=2</t>
  </si>
  <si>
    <t>Tmax</t>
  </si>
  <si>
    <t>Tmin</t>
  </si>
  <si>
    <t>t(Tmax)</t>
  </si>
  <si>
    <t>t(Tmin)</t>
  </si>
  <si>
    <t>τ＝</t>
  </si>
  <si>
    <t>d=</t>
  </si>
  <si>
    <t>x2-x1=</t>
  </si>
  <si>
    <t>κ＝</t>
  </si>
  <si>
    <t>cm</t>
  </si>
  <si>
    <t>cm</t>
  </si>
  <si>
    <t>cm2/min</t>
  </si>
  <si>
    <t>cm2/day</t>
  </si>
  <si>
    <t>min</t>
  </si>
  <si>
    <t>t2-t1=</t>
  </si>
  <si>
    <t>土壌の熱拡散率</t>
  </si>
  <si>
    <t>東京大学農学部土壌環境物理実験</t>
  </si>
  <si>
    <t>実測データの入力</t>
  </si>
  <si>
    <t>Time(min)</t>
  </si>
  <si>
    <t>T1(℃）</t>
  </si>
  <si>
    <t>T2（℃）</t>
  </si>
  <si>
    <t>T5（℃）</t>
  </si>
  <si>
    <t>ΔT1/ΔT2＝</t>
  </si>
  <si>
    <t>Tmax-Tmin</t>
  </si>
  <si>
    <t>http://soil.en.a.u-tokyo.ac.jp/jikken/thermo.html</t>
  </si>
  <si>
    <t>2002.5.30更新</t>
  </si>
  <si>
    <t>解析</t>
  </si>
  <si>
    <t>この色の部分にデータを入力する</t>
  </si>
  <si>
    <t>Fig.2から値を読み取る</t>
  </si>
  <si>
    <t>データシート</t>
  </si>
  <si>
    <t>学生番号＝</t>
  </si>
  <si>
    <t>氏名＝</t>
  </si>
  <si>
    <t>班＝</t>
  </si>
  <si>
    <t>考察</t>
  </si>
  <si>
    <t>実験日＝</t>
  </si>
  <si>
    <t>Ch-4</t>
  </si>
  <si>
    <t>Ch-5</t>
  </si>
  <si>
    <t>Ch-6</t>
  </si>
  <si>
    <t>備考</t>
  </si>
  <si>
    <t>データシート</t>
  </si>
  <si>
    <t>Ch-3</t>
  </si>
  <si>
    <t>Time(min)</t>
  </si>
  <si>
    <t>T1(℃）</t>
  </si>
  <si>
    <t>T2（℃）</t>
  </si>
  <si>
    <t>T5（℃）</t>
  </si>
  <si>
    <t>T0（℃）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</si>
</sst>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6" fontId="0" fillId="3" borderId="0" xfId="0" applyNumberFormat="1" applyFill="1" applyAlignment="1">
      <alignment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5" fillId="0" borderId="0" xfId="16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4" fillId="0" borderId="1" xfId="0" applyNumberFormat="1" applyFont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176" fontId="0" fillId="4" borderId="0" xfId="0" applyNumberFormat="1" applyFill="1" applyAlignment="1">
      <alignment/>
    </xf>
    <xf numFmtId="176" fontId="0" fillId="0" borderId="0" xfId="0" applyNumberFormat="1" applyAlignment="1">
      <alignment horizontal="right"/>
    </xf>
    <xf numFmtId="0" fontId="5" fillId="0" borderId="2" xfId="16" applyBorder="1" applyAlignment="1">
      <alignment/>
    </xf>
    <xf numFmtId="17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Fig.1　地温(実測値)の時間変化</a:t>
            </a:r>
          </a:p>
        </c:rich>
      </c:tx>
      <c:layout>
        <c:manualLayout>
          <c:xMode val="factor"/>
          <c:yMode val="factor"/>
          <c:x val="-0.00625"/>
          <c:y val="0.8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36"/>
          <c:w val="0.751"/>
          <c:h val="0.7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'解析シート'!$B$9</c:f>
              <c:strCache>
                <c:ptCount val="1"/>
                <c:pt idx="0">
                  <c:v>T1(℃）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'解析シート'!$A$10:$A$34</c:f>
              <c:numCache/>
            </c:numRef>
          </c:xVal>
          <c:yVal>
            <c:numRef>
              <c:f>'解析シート'!$B$10:$B$34</c:f>
              <c:numCache/>
            </c:numRef>
          </c:yVal>
          <c:smooth val="1"/>
        </c:ser>
        <c:ser>
          <c:idx val="1"/>
          <c:order val="1"/>
          <c:tx>
            <c:strRef>
              <c:f>'解析シート'!$C$9</c:f>
              <c:strCache>
                <c:ptCount val="1"/>
                <c:pt idx="0">
                  <c:v>T2（℃）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'解析シート'!$A$10:$A$34</c:f>
              <c:numCache/>
            </c:numRef>
          </c:xVal>
          <c:yVal>
            <c:numRef>
              <c:f>'解析シート'!$C$10:$C$34</c:f>
              <c:numCache/>
            </c:numRef>
          </c:yVal>
          <c:smooth val="1"/>
        </c:ser>
        <c:ser>
          <c:idx val="2"/>
          <c:order val="2"/>
          <c:tx>
            <c:strRef>
              <c:f>'解析シート'!$D$9</c:f>
              <c:strCache>
                <c:ptCount val="1"/>
                <c:pt idx="0">
                  <c:v>T5（℃）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'解析シート'!$A$10:$A$34</c:f>
              <c:numCache/>
            </c:numRef>
          </c:xVal>
          <c:yVal>
            <c:numRef>
              <c:f>'解析シート'!$D$10:$D$34</c:f>
              <c:numCache/>
            </c:numRef>
          </c:yVal>
          <c:smooth val="1"/>
        </c:ser>
        <c:axId val="31965224"/>
        <c:axId val="19251561"/>
      </c:scatterChart>
      <c:valAx>
        <c:axId val="3196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51561"/>
        <c:crosses val="autoZero"/>
        <c:crossBetween val="midCat"/>
        <c:dispUnits/>
      </c:valAx>
      <c:valAx>
        <c:axId val="1925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3196522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75"/>
          <c:y val="0.5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Fig.2　地温(補正値)の時間変化</a:t>
            </a:r>
          </a:p>
        </c:rich>
      </c:tx>
      <c:layout>
        <c:manualLayout>
          <c:xMode val="factor"/>
          <c:yMode val="factor"/>
          <c:x val="-0.01275"/>
          <c:y val="0.8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285"/>
          <c:w val="0.7512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'解析シート'!$H$9</c:f>
              <c:strCache>
                <c:ptCount val="1"/>
                <c:pt idx="0">
                  <c:v>⊿T1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'解析シート'!$A$10:$A$34</c:f>
              <c:numCache/>
            </c:numRef>
          </c:xVal>
          <c:yVal>
            <c:numRef>
              <c:f>'解析シート'!$H$10:$H$34</c:f>
              <c:numCache/>
            </c:numRef>
          </c:yVal>
          <c:smooth val="1"/>
        </c:ser>
        <c:ser>
          <c:idx val="1"/>
          <c:order val="1"/>
          <c:tx>
            <c:strRef>
              <c:f>'解析シート'!$I$9</c:f>
              <c:strCache>
                <c:ptCount val="1"/>
                <c:pt idx="0">
                  <c:v>⊿T2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'解析シート'!$A$10:$A$34</c:f>
              <c:numCache/>
            </c:numRef>
          </c:xVal>
          <c:yVal>
            <c:numRef>
              <c:f>'解析シート'!$I$10:$I$34</c:f>
              <c:numCache/>
            </c:numRef>
          </c:yVal>
          <c:smooth val="1"/>
        </c:ser>
        <c:ser>
          <c:idx val="2"/>
          <c:order val="2"/>
          <c:tx>
            <c:strRef>
              <c:f>'解析シート'!$J$9</c:f>
              <c:strCache>
                <c:ptCount val="1"/>
                <c:pt idx="0">
                  <c:v>⊿T3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'解析シート'!$A$10:$A$34</c:f>
              <c:numCache/>
            </c:numRef>
          </c:xVal>
          <c:yVal>
            <c:numRef>
              <c:f>'解析シート'!$J$10:$J$34</c:f>
              <c:numCache/>
            </c:numRef>
          </c:yVal>
          <c:smooth val="1"/>
        </c:ser>
        <c:axId val="39046322"/>
        <c:axId val="15872579"/>
      </c:scatterChart>
      <c:valAx>
        <c:axId val="39046322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5872579"/>
        <c:crosses val="autoZero"/>
        <c:crossBetween val="midCat"/>
        <c:dispUnits/>
        <c:majorUnit val="6"/>
      </c:valAx>
      <c:valAx>
        <c:axId val="15872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39046322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25"/>
          <c:y val="0.3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18</xdr:row>
      <xdr:rowOff>28575</xdr:rowOff>
    </xdr:from>
    <xdr:to>
      <xdr:col>9</xdr:col>
      <xdr:colOff>581025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400425" y="3162300"/>
        <a:ext cx="3095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39</xdr:row>
      <xdr:rowOff>66675</xdr:rowOff>
    </xdr:from>
    <xdr:to>
      <xdr:col>9</xdr:col>
      <xdr:colOff>542925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3362325" y="6800850"/>
        <a:ext cx="30956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il.en.a.u-tokyo.ac.jp/jikken/thermo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oil.en.a.u-tokyo.ac.jp/jikken/therm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6">
      <selection activeCell="C36" sqref="C36"/>
    </sheetView>
  </sheetViews>
  <sheetFormatPr defaultColWidth="9.00390625" defaultRowHeight="13.5"/>
  <sheetData>
    <row r="1" spans="1:9" ht="13.5">
      <c r="A1" t="s">
        <v>47</v>
      </c>
      <c r="B1" s="1"/>
      <c r="C1" s="1"/>
      <c r="D1" s="1"/>
      <c r="E1" s="1"/>
      <c r="F1" s="1"/>
      <c r="G1" s="1"/>
      <c r="H1" s="1"/>
      <c r="I1" s="1"/>
    </row>
    <row r="2" spans="1:9" ht="17.25">
      <c r="A2" s="10" t="s">
        <v>23</v>
      </c>
      <c r="B2" s="7"/>
      <c r="C2" s="7"/>
      <c r="D2" s="7" t="s">
        <v>24</v>
      </c>
      <c r="E2" s="7"/>
      <c r="F2" s="7"/>
      <c r="G2" s="7"/>
      <c r="H2" s="17" t="s">
        <v>42</v>
      </c>
      <c r="I2" s="1"/>
    </row>
    <row r="3" spans="1:9" ht="13.5">
      <c r="A3" s="9" t="s">
        <v>32</v>
      </c>
      <c r="B3" s="1"/>
      <c r="C3" s="1"/>
      <c r="D3" s="1"/>
      <c r="E3" s="1"/>
      <c r="F3" s="17" t="s">
        <v>40</v>
      </c>
      <c r="G3" s="1"/>
      <c r="H3" s="17" t="s">
        <v>39</v>
      </c>
      <c r="I3" s="1"/>
    </row>
    <row r="4" spans="1:9" ht="13.5">
      <c r="A4" s="9"/>
      <c r="B4" s="1"/>
      <c r="C4" s="1"/>
      <c r="D4" s="1"/>
      <c r="E4" s="1"/>
      <c r="F4" s="1"/>
      <c r="G4" s="1"/>
      <c r="I4" s="1"/>
    </row>
    <row r="5" spans="1:9" ht="13.5">
      <c r="A5" s="18"/>
      <c r="B5" s="19"/>
      <c r="C5" s="19" t="s">
        <v>48</v>
      </c>
      <c r="D5" s="19" t="s">
        <v>43</v>
      </c>
      <c r="E5" s="19" t="s">
        <v>44</v>
      </c>
      <c r="F5" s="19" t="s">
        <v>45</v>
      </c>
      <c r="G5" s="1" t="s">
        <v>46</v>
      </c>
      <c r="I5" s="1"/>
    </row>
    <row r="6" spans="1:6" ht="13.5">
      <c r="A6" s="20"/>
      <c r="B6" s="20" t="s">
        <v>49</v>
      </c>
      <c r="C6" s="19" t="s">
        <v>50</v>
      </c>
      <c r="D6" s="19" t="s">
        <v>51</v>
      </c>
      <c r="E6" s="19" t="s">
        <v>52</v>
      </c>
      <c r="F6" s="19" t="s">
        <v>53</v>
      </c>
    </row>
    <row r="7" spans="1:9" ht="13.5">
      <c r="A7" s="21">
        <v>0</v>
      </c>
      <c r="B7" s="21"/>
      <c r="C7" s="21"/>
      <c r="D7" s="21"/>
      <c r="E7" s="21"/>
      <c r="F7" s="21"/>
      <c r="G7" s="22"/>
      <c r="H7" s="22"/>
      <c r="I7" s="22"/>
    </row>
    <row r="8" spans="1:6" ht="13.5">
      <c r="A8" s="20">
        <v>1</v>
      </c>
      <c r="B8" s="20"/>
      <c r="C8" s="20"/>
      <c r="D8" s="20"/>
      <c r="E8" s="20"/>
      <c r="F8" s="20"/>
    </row>
    <row r="9" spans="1:9" ht="13.5">
      <c r="A9" s="21">
        <v>2</v>
      </c>
      <c r="B9" s="21"/>
      <c r="C9" s="21"/>
      <c r="D9" s="21"/>
      <c r="E9" s="21"/>
      <c r="F9" s="21"/>
      <c r="G9" s="22"/>
      <c r="H9" s="22"/>
      <c r="I9" s="22"/>
    </row>
    <row r="10" spans="1:6" ht="13.5">
      <c r="A10" s="20">
        <v>3</v>
      </c>
      <c r="B10" s="20"/>
      <c r="C10" s="20"/>
      <c r="D10" s="20"/>
      <c r="E10" s="20"/>
      <c r="F10" s="20"/>
    </row>
    <row r="11" spans="1:9" ht="13.5">
      <c r="A11" s="21">
        <v>4</v>
      </c>
      <c r="B11" s="21"/>
      <c r="C11" s="21"/>
      <c r="D11" s="21"/>
      <c r="E11" s="21"/>
      <c r="F11" s="21"/>
      <c r="G11" s="22"/>
      <c r="H11" s="22"/>
      <c r="I11" s="22"/>
    </row>
    <row r="12" spans="1:6" ht="13.5">
      <c r="A12" s="20">
        <v>5</v>
      </c>
      <c r="B12" s="20"/>
      <c r="C12" s="20"/>
      <c r="D12" s="20"/>
      <c r="E12" s="20"/>
      <c r="F12" s="20"/>
    </row>
    <row r="13" spans="1:9" ht="13.5">
      <c r="A13" s="21">
        <v>6</v>
      </c>
      <c r="B13" s="21"/>
      <c r="C13" s="21"/>
      <c r="D13" s="21"/>
      <c r="E13" s="21"/>
      <c r="F13" s="21"/>
      <c r="G13" s="22"/>
      <c r="H13" s="22"/>
      <c r="I13" s="22"/>
    </row>
    <row r="14" spans="1:6" ht="13.5">
      <c r="A14" s="20">
        <v>7</v>
      </c>
      <c r="B14" s="20"/>
      <c r="C14" s="20"/>
      <c r="D14" s="20"/>
      <c r="E14" s="20"/>
      <c r="F14" s="20"/>
    </row>
    <row r="15" spans="1:9" ht="13.5">
      <c r="A15" s="21">
        <v>8</v>
      </c>
      <c r="B15" s="21"/>
      <c r="C15" s="21"/>
      <c r="D15" s="21"/>
      <c r="E15" s="21"/>
      <c r="F15" s="21"/>
      <c r="G15" s="22"/>
      <c r="H15" s="22"/>
      <c r="I15" s="22"/>
    </row>
    <row r="16" spans="1:6" ht="13.5">
      <c r="A16" s="20">
        <v>9</v>
      </c>
      <c r="B16" s="20"/>
      <c r="C16" s="20"/>
      <c r="D16" s="20"/>
      <c r="E16" s="20"/>
      <c r="F16" s="20"/>
    </row>
    <row r="17" spans="1:9" ht="13.5">
      <c r="A17" s="21">
        <v>10</v>
      </c>
      <c r="B17" s="21"/>
      <c r="C17" s="21"/>
      <c r="D17" s="21"/>
      <c r="E17" s="21"/>
      <c r="F17" s="21"/>
      <c r="G17" s="22"/>
      <c r="H17" s="22"/>
      <c r="I17" s="22"/>
    </row>
    <row r="18" spans="1:6" ht="13.5">
      <c r="A18" s="20">
        <v>11</v>
      </c>
      <c r="B18" s="20"/>
      <c r="C18" s="20"/>
      <c r="D18" s="20"/>
      <c r="E18" s="20"/>
      <c r="F18" s="20"/>
    </row>
    <row r="19" spans="1:9" ht="13.5">
      <c r="A19" s="21">
        <v>12</v>
      </c>
      <c r="B19" s="21"/>
      <c r="C19" s="21"/>
      <c r="D19" s="21"/>
      <c r="E19" s="21"/>
      <c r="F19" s="21"/>
      <c r="G19" s="22"/>
      <c r="H19" s="22"/>
      <c r="I19" s="22"/>
    </row>
    <row r="20" spans="1:6" ht="13.5">
      <c r="A20" s="20">
        <v>13</v>
      </c>
      <c r="B20" s="20"/>
      <c r="C20" s="20"/>
      <c r="D20" s="20"/>
      <c r="E20" s="20"/>
      <c r="F20" s="20"/>
    </row>
    <row r="21" spans="1:9" ht="13.5">
      <c r="A21" s="21">
        <v>14</v>
      </c>
      <c r="B21" s="21"/>
      <c r="C21" s="21"/>
      <c r="D21" s="21"/>
      <c r="E21" s="21"/>
      <c r="F21" s="21"/>
      <c r="G21" s="22"/>
      <c r="H21" s="22"/>
      <c r="I21" s="22"/>
    </row>
    <row r="22" spans="1:6" ht="13.5">
      <c r="A22" s="20">
        <v>15</v>
      </c>
      <c r="B22" s="20"/>
      <c r="C22" s="20"/>
      <c r="D22" s="20"/>
      <c r="E22" s="20"/>
      <c r="F22" s="20"/>
    </row>
    <row r="23" spans="1:9" ht="13.5">
      <c r="A23" s="21">
        <v>16</v>
      </c>
      <c r="B23" s="21"/>
      <c r="C23" s="21"/>
      <c r="D23" s="21"/>
      <c r="E23" s="21"/>
      <c r="F23" s="21"/>
      <c r="G23" s="22"/>
      <c r="H23" s="22"/>
      <c r="I23" s="22"/>
    </row>
    <row r="24" spans="1:6" ht="13.5">
      <c r="A24" s="20">
        <v>17</v>
      </c>
      <c r="B24" s="20"/>
      <c r="C24" s="20"/>
      <c r="D24" s="20"/>
      <c r="E24" s="20"/>
      <c r="F24" s="20"/>
    </row>
    <row r="25" spans="1:9" ht="13.5">
      <c r="A25" s="21">
        <v>18</v>
      </c>
      <c r="B25" s="21"/>
      <c r="C25" s="21"/>
      <c r="D25" s="21"/>
      <c r="E25" s="21"/>
      <c r="F25" s="21"/>
      <c r="G25" s="22"/>
      <c r="H25" s="22"/>
      <c r="I25" s="22"/>
    </row>
    <row r="26" spans="1:6" ht="13.5">
      <c r="A26" s="20">
        <v>19</v>
      </c>
      <c r="B26" s="20"/>
      <c r="C26" s="20"/>
      <c r="D26" s="20"/>
      <c r="E26" s="20"/>
      <c r="F26" s="20"/>
    </row>
    <row r="27" spans="1:9" ht="13.5">
      <c r="A27" s="21">
        <v>20</v>
      </c>
      <c r="B27" s="21"/>
      <c r="C27" s="21"/>
      <c r="D27" s="21"/>
      <c r="E27" s="21"/>
      <c r="F27" s="21"/>
      <c r="G27" s="22"/>
      <c r="H27" s="22"/>
      <c r="I27" s="22"/>
    </row>
    <row r="28" spans="1:6" ht="13.5">
      <c r="A28" s="20">
        <v>21</v>
      </c>
      <c r="B28" s="20"/>
      <c r="C28" s="20"/>
      <c r="D28" s="20"/>
      <c r="E28" s="20"/>
      <c r="F28" s="20"/>
    </row>
    <row r="29" spans="1:9" ht="13.5">
      <c r="A29" s="21">
        <v>22</v>
      </c>
      <c r="B29" s="21"/>
      <c r="C29" s="21"/>
      <c r="D29" s="21"/>
      <c r="E29" s="21"/>
      <c r="F29" s="21"/>
      <c r="G29" s="22"/>
      <c r="H29" s="22"/>
      <c r="I29" s="22"/>
    </row>
    <row r="30" spans="1:6" ht="13.5">
      <c r="A30" s="20">
        <v>23</v>
      </c>
      <c r="B30" s="20"/>
      <c r="C30" s="20"/>
      <c r="D30" s="20"/>
      <c r="E30" s="20"/>
      <c r="F30" s="20"/>
    </row>
    <row r="31" spans="1:9" ht="13.5">
      <c r="A31" s="21">
        <v>24</v>
      </c>
      <c r="B31" s="21"/>
      <c r="C31" s="21"/>
      <c r="D31" s="21"/>
      <c r="E31" s="21"/>
      <c r="F31" s="21"/>
      <c r="G31" s="22"/>
      <c r="H31" s="22"/>
      <c r="I31" s="22"/>
    </row>
    <row r="32" spans="1:6" ht="13.5">
      <c r="A32" s="20">
        <v>25</v>
      </c>
      <c r="B32" s="20"/>
      <c r="C32" s="20"/>
      <c r="D32" s="20"/>
      <c r="E32" s="20"/>
      <c r="F32" s="20"/>
    </row>
    <row r="33" spans="1:9" ht="13.5">
      <c r="A33" s="21">
        <v>26</v>
      </c>
      <c r="B33" s="21"/>
      <c r="C33" s="21"/>
      <c r="D33" s="21"/>
      <c r="E33" s="21"/>
      <c r="F33" s="21"/>
      <c r="G33" s="22"/>
      <c r="H33" s="22"/>
      <c r="I33" s="22"/>
    </row>
    <row r="34" spans="1:6" ht="13.5">
      <c r="A34" s="20">
        <v>27</v>
      </c>
      <c r="B34" s="20"/>
      <c r="C34" s="20"/>
      <c r="D34" s="20"/>
      <c r="E34" s="20"/>
      <c r="F34" s="20"/>
    </row>
    <row r="35" spans="1:9" ht="13.5">
      <c r="A35" s="21">
        <v>28</v>
      </c>
      <c r="B35" s="21"/>
      <c r="C35" s="21"/>
      <c r="D35" s="21"/>
      <c r="E35" s="21"/>
      <c r="F35" s="21"/>
      <c r="G35" s="22"/>
      <c r="H35" s="22"/>
      <c r="I35" s="22"/>
    </row>
    <row r="36" spans="1:6" ht="13.5">
      <c r="A36" s="20">
        <v>29</v>
      </c>
      <c r="B36" s="20"/>
      <c r="C36" s="20"/>
      <c r="D36" s="20"/>
      <c r="E36" s="20"/>
      <c r="F36" s="20"/>
    </row>
    <row r="37" spans="1:9" ht="13.5">
      <c r="A37" s="21">
        <v>30</v>
      </c>
      <c r="B37" s="21"/>
      <c r="C37" s="21"/>
      <c r="D37" s="21"/>
      <c r="E37" s="21"/>
      <c r="F37" s="21"/>
      <c r="G37" s="22"/>
      <c r="H37" s="22"/>
      <c r="I37" s="22"/>
    </row>
    <row r="38" spans="1:6" ht="13.5">
      <c r="A38" s="20">
        <v>31</v>
      </c>
      <c r="B38" s="20"/>
      <c r="C38" s="20"/>
      <c r="D38" s="20"/>
      <c r="E38" s="20"/>
      <c r="F38" s="20"/>
    </row>
    <row r="39" spans="1:9" ht="13.5">
      <c r="A39" s="21">
        <v>32</v>
      </c>
      <c r="B39" s="21"/>
      <c r="C39" s="21"/>
      <c r="D39" s="21"/>
      <c r="E39" s="21"/>
      <c r="F39" s="21"/>
      <c r="G39" s="22"/>
      <c r="H39" s="22"/>
      <c r="I39" s="22"/>
    </row>
    <row r="40" spans="1:6" ht="13.5">
      <c r="A40" s="20">
        <v>33</v>
      </c>
      <c r="B40" s="20"/>
      <c r="C40" s="20"/>
      <c r="D40" s="20"/>
      <c r="E40" s="20"/>
      <c r="F40" s="20"/>
    </row>
    <row r="41" spans="1:9" ht="13.5">
      <c r="A41" s="21">
        <v>34</v>
      </c>
      <c r="B41" s="21"/>
      <c r="C41" s="21"/>
      <c r="D41" s="21"/>
      <c r="E41" s="21"/>
      <c r="F41" s="21"/>
      <c r="G41" s="22"/>
      <c r="H41" s="22"/>
      <c r="I41" s="22"/>
    </row>
    <row r="42" spans="1:6" ht="13.5">
      <c r="A42" s="20">
        <v>35</v>
      </c>
      <c r="B42" s="20"/>
      <c r="C42" s="20"/>
      <c r="D42" s="20"/>
      <c r="E42" s="20"/>
      <c r="F42" s="20"/>
    </row>
    <row r="43" spans="1:9" ht="13.5">
      <c r="A43" s="21">
        <v>36</v>
      </c>
      <c r="B43" s="21"/>
      <c r="C43" s="21"/>
      <c r="D43" s="21"/>
      <c r="E43" s="21"/>
      <c r="F43" s="21"/>
      <c r="G43" s="22"/>
      <c r="H43" s="22"/>
      <c r="I43" s="22"/>
    </row>
    <row r="44" spans="1:6" ht="13.5">
      <c r="A44" s="20">
        <v>37</v>
      </c>
      <c r="B44" s="20"/>
      <c r="C44" s="20"/>
      <c r="D44" s="20"/>
      <c r="E44" s="20"/>
      <c r="F44" s="20"/>
    </row>
    <row r="45" spans="1:9" ht="13.5">
      <c r="A45" s="21">
        <v>38</v>
      </c>
      <c r="B45" s="21"/>
      <c r="C45" s="21"/>
      <c r="D45" s="21"/>
      <c r="E45" s="21"/>
      <c r="F45" s="21"/>
      <c r="G45" s="22"/>
      <c r="H45" s="22"/>
      <c r="I45" s="22"/>
    </row>
    <row r="46" spans="1:6" ht="13.5">
      <c r="A46" s="20">
        <v>39</v>
      </c>
      <c r="B46" s="20"/>
      <c r="C46" s="20"/>
      <c r="D46" s="20"/>
      <c r="E46" s="20"/>
      <c r="F46" s="20"/>
    </row>
    <row r="47" spans="1:9" ht="13.5">
      <c r="A47" s="21">
        <v>40</v>
      </c>
      <c r="B47" s="21"/>
      <c r="C47" s="21"/>
      <c r="D47" s="21"/>
      <c r="E47" s="21"/>
      <c r="F47" s="21"/>
      <c r="G47" s="22"/>
      <c r="H47" s="22"/>
      <c r="I47" s="22"/>
    </row>
    <row r="48" spans="1:6" ht="13.5">
      <c r="A48" s="20">
        <v>41</v>
      </c>
      <c r="B48" s="20"/>
      <c r="C48" s="20"/>
      <c r="D48" s="20"/>
      <c r="E48" s="20"/>
      <c r="F48" s="20"/>
    </row>
    <row r="49" spans="1:9" ht="13.5">
      <c r="A49" s="21">
        <v>42</v>
      </c>
      <c r="B49" s="21"/>
      <c r="C49" s="21"/>
      <c r="D49" s="21"/>
      <c r="E49" s="21"/>
      <c r="F49" s="21"/>
      <c r="G49" s="22"/>
      <c r="H49" s="22"/>
      <c r="I49" s="22"/>
    </row>
    <row r="50" spans="1:6" ht="13.5">
      <c r="A50" s="20">
        <v>43</v>
      </c>
      <c r="B50" s="20"/>
      <c r="C50" s="20"/>
      <c r="D50" s="20"/>
      <c r="E50" s="20"/>
      <c r="F50" s="20"/>
    </row>
    <row r="51" spans="1:9" ht="13.5">
      <c r="A51" s="21">
        <v>44</v>
      </c>
      <c r="B51" s="21"/>
      <c r="C51" s="21"/>
      <c r="D51" s="21"/>
      <c r="E51" s="21"/>
      <c r="F51" s="21"/>
      <c r="G51" s="22"/>
      <c r="H51" s="22"/>
      <c r="I51" s="22"/>
    </row>
    <row r="52" spans="1:6" ht="13.5">
      <c r="A52" s="20">
        <v>45</v>
      </c>
      <c r="B52" s="20"/>
      <c r="C52" s="20"/>
      <c r="D52" s="20"/>
      <c r="E52" s="20"/>
      <c r="F52" s="20"/>
    </row>
    <row r="53" spans="1:9" ht="13.5">
      <c r="A53" s="21">
        <v>46</v>
      </c>
      <c r="B53" s="21"/>
      <c r="C53" s="21"/>
      <c r="D53" s="21"/>
      <c r="E53" s="21"/>
      <c r="F53" s="21"/>
      <c r="G53" s="22"/>
      <c r="H53" s="22"/>
      <c r="I53" s="22"/>
    </row>
    <row r="54" spans="1:6" ht="13.5">
      <c r="A54" s="20">
        <v>47</v>
      </c>
      <c r="B54" s="20"/>
      <c r="C54" s="20"/>
      <c r="D54" s="20"/>
      <c r="E54" s="20"/>
      <c r="F54" s="20"/>
    </row>
    <row r="55" spans="1:9" ht="13.5">
      <c r="A55" s="21">
        <v>48</v>
      </c>
      <c r="B55" s="21"/>
      <c r="C55" s="21"/>
      <c r="D55" s="21"/>
      <c r="E55" s="21"/>
      <c r="F55" s="21"/>
      <c r="G55" s="22"/>
      <c r="H55" s="22"/>
      <c r="I55" s="22"/>
    </row>
  </sheetData>
  <hyperlinks>
    <hyperlink ref="A3" r:id="rId1" display="http://soil.en.a.u-tokyo.ac.jp/jikken/thermo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M17" sqref="M17"/>
    </sheetView>
  </sheetViews>
  <sheetFormatPr defaultColWidth="9.00390625" defaultRowHeight="13.5"/>
  <cols>
    <col min="1" max="1" width="8.625" style="0" customWidth="1"/>
    <col min="2" max="10" width="8.625" style="1" customWidth="1"/>
    <col min="11" max="13" width="6.875" style="1" customWidth="1"/>
  </cols>
  <sheetData>
    <row r="1" ht="13.5">
      <c r="A1" t="s">
        <v>37</v>
      </c>
    </row>
    <row r="2" spans="1:9" ht="17.25">
      <c r="A2" s="10" t="s">
        <v>23</v>
      </c>
      <c r="B2" s="7"/>
      <c r="C2" s="7"/>
      <c r="D2" s="7" t="s">
        <v>24</v>
      </c>
      <c r="E2" s="7"/>
      <c r="F2" s="7"/>
      <c r="G2" s="7"/>
      <c r="I2" s="1" t="s">
        <v>33</v>
      </c>
    </row>
    <row r="3" spans="1:8" ht="13.5">
      <c r="A3" s="9" t="s">
        <v>32</v>
      </c>
      <c r="H3" s="17" t="s">
        <v>42</v>
      </c>
    </row>
    <row r="4" spans="1:8" ht="13.5">
      <c r="A4" s="9"/>
      <c r="H4" s="17" t="s">
        <v>40</v>
      </c>
    </row>
    <row r="5" spans="1:8" ht="13.5">
      <c r="A5" s="9"/>
      <c r="H5" s="17" t="s">
        <v>39</v>
      </c>
    </row>
    <row r="6" spans="1:8" ht="13.5">
      <c r="A6" s="9"/>
      <c r="H6" s="17" t="s">
        <v>38</v>
      </c>
    </row>
    <row r="7" spans="1:2" ht="13.5">
      <c r="A7" s="15" t="s">
        <v>25</v>
      </c>
      <c r="B7" s="16"/>
    </row>
    <row r="8" spans="1:6" ht="13.5">
      <c r="A8" s="1"/>
      <c r="E8" s="3"/>
      <c r="F8" s="1" t="s">
        <v>35</v>
      </c>
    </row>
    <row r="9" spans="1:10" ht="13.5">
      <c r="A9" s="11" t="s">
        <v>26</v>
      </c>
      <c r="B9" s="12" t="s">
        <v>27</v>
      </c>
      <c r="C9" s="12" t="s">
        <v>28</v>
      </c>
      <c r="D9" s="12" t="s">
        <v>29</v>
      </c>
      <c r="E9" s="12" t="s">
        <v>3</v>
      </c>
      <c r="F9" s="12" t="s">
        <v>4</v>
      </c>
      <c r="G9" s="12" t="s">
        <v>5</v>
      </c>
      <c r="H9" s="12" t="s">
        <v>0</v>
      </c>
      <c r="I9" s="12" t="s">
        <v>1</v>
      </c>
      <c r="J9" s="12" t="s">
        <v>2</v>
      </c>
    </row>
    <row r="10" spans="1:10" ht="13.5">
      <c r="A10" s="4">
        <v>0</v>
      </c>
      <c r="B10" s="3">
        <v>58.8</v>
      </c>
      <c r="C10" s="3">
        <v>30.4</v>
      </c>
      <c r="D10" s="3">
        <v>24.8</v>
      </c>
      <c r="E10" s="1">
        <f>(B$34-B$10)/24*$A10+B$10</f>
        <v>58.8</v>
      </c>
      <c r="F10" s="1">
        <f aca="true" t="shared" si="0" ref="F10:F34">(C$34-C$10)/24*$A10+C$10</f>
        <v>30.4</v>
      </c>
      <c r="G10" s="1">
        <f aca="true" t="shared" si="1" ref="G10:G34">(D$34-D$10)/24*$A10+D$10</f>
        <v>24.8</v>
      </c>
      <c r="H10" s="1">
        <f>B10-E10</f>
        <v>0</v>
      </c>
      <c r="I10" s="1">
        <f aca="true" t="shared" si="2" ref="I10:I34">C10-F10</f>
        <v>0</v>
      </c>
      <c r="J10" s="1">
        <f aca="true" t="shared" si="3" ref="J10:J34">D10-G10</f>
        <v>0</v>
      </c>
    </row>
    <row r="11" spans="1:10" ht="13.5">
      <c r="A11" s="4">
        <v>1</v>
      </c>
      <c r="B11" s="3">
        <v>62.5</v>
      </c>
      <c r="C11" s="3">
        <v>32.7</v>
      </c>
      <c r="D11" s="3">
        <v>24.8</v>
      </c>
      <c r="E11" s="1">
        <f aca="true" t="shared" si="4" ref="E11:E34">(B$34-B$10)/24*$A11+B$10</f>
        <v>59.46666666666666</v>
      </c>
      <c r="F11" s="1">
        <f t="shared" si="0"/>
        <v>31.141666666666666</v>
      </c>
      <c r="G11" s="1">
        <f t="shared" si="1"/>
        <v>25.083333333333336</v>
      </c>
      <c r="H11" s="1">
        <f aca="true" t="shared" si="5" ref="H11:H34">B11-E11</f>
        <v>3.0333333333333385</v>
      </c>
      <c r="I11" s="1">
        <f t="shared" si="2"/>
        <v>1.5583333333333371</v>
      </c>
      <c r="J11" s="1">
        <f t="shared" si="3"/>
        <v>-0.283333333333335</v>
      </c>
    </row>
    <row r="12" spans="1:10" ht="13.5">
      <c r="A12" s="4">
        <v>2</v>
      </c>
      <c r="B12" s="3">
        <v>65.5</v>
      </c>
      <c r="C12" s="3">
        <v>34.9</v>
      </c>
      <c r="D12" s="3">
        <v>24.9</v>
      </c>
      <c r="E12" s="1">
        <f t="shared" si="4"/>
        <v>60.13333333333333</v>
      </c>
      <c r="F12" s="1">
        <f t="shared" si="0"/>
        <v>31.883333333333333</v>
      </c>
      <c r="G12" s="1">
        <f t="shared" si="1"/>
        <v>25.366666666666667</v>
      </c>
      <c r="H12" s="1">
        <f t="shared" si="5"/>
        <v>5.366666666666667</v>
      </c>
      <c r="I12" s="1">
        <f t="shared" si="2"/>
        <v>3.0166666666666657</v>
      </c>
      <c r="J12" s="1">
        <f t="shared" si="3"/>
        <v>-0.46666666666666856</v>
      </c>
    </row>
    <row r="13" spans="1:10" ht="13.5">
      <c r="A13" s="4">
        <v>3</v>
      </c>
      <c r="B13" s="3">
        <v>68.2</v>
      </c>
      <c r="C13" s="3">
        <v>37.2</v>
      </c>
      <c r="D13" s="3">
        <v>25</v>
      </c>
      <c r="E13" s="1">
        <f t="shared" si="4"/>
        <v>60.8</v>
      </c>
      <c r="F13" s="1">
        <f t="shared" si="0"/>
        <v>32.625</v>
      </c>
      <c r="G13" s="1">
        <f t="shared" si="1"/>
        <v>25.650000000000002</v>
      </c>
      <c r="H13" s="1">
        <f t="shared" si="5"/>
        <v>7.400000000000006</v>
      </c>
      <c r="I13" s="1">
        <f t="shared" si="2"/>
        <v>4.575000000000003</v>
      </c>
      <c r="J13" s="1">
        <f t="shared" si="3"/>
        <v>-0.6500000000000021</v>
      </c>
    </row>
    <row r="14" spans="1:10" ht="13.5">
      <c r="A14" s="4">
        <v>4</v>
      </c>
      <c r="B14" s="3">
        <v>70.6</v>
      </c>
      <c r="C14" s="3">
        <v>39.4</v>
      </c>
      <c r="D14" s="3">
        <v>25.1</v>
      </c>
      <c r="E14" s="1">
        <f t="shared" si="4"/>
        <v>61.46666666666666</v>
      </c>
      <c r="F14" s="1">
        <f t="shared" si="0"/>
        <v>33.36666666666667</v>
      </c>
      <c r="G14" s="1">
        <f t="shared" si="1"/>
        <v>25.933333333333334</v>
      </c>
      <c r="H14" s="1">
        <f t="shared" si="5"/>
        <v>9.133333333333333</v>
      </c>
      <c r="I14" s="1">
        <f t="shared" si="2"/>
        <v>6.033333333333331</v>
      </c>
      <c r="J14" s="1">
        <f t="shared" si="3"/>
        <v>-0.8333333333333321</v>
      </c>
    </row>
    <row r="15" spans="1:10" ht="13.5">
      <c r="A15" s="4">
        <v>5</v>
      </c>
      <c r="B15" s="3">
        <v>72.5</v>
      </c>
      <c r="C15" s="3">
        <v>41.6</v>
      </c>
      <c r="D15" s="3">
        <v>25.3</v>
      </c>
      <c r="E15" s="1">
        <f t="shared" si="4"/>
        <v>62.13333333333333</v>
      </c>
      <c r="F15" s="1">
        <f t="shared" si="0"/>
        <v>34.108333333333334</v>
      </c>
      <c r="G15" s="1">
        <f t="shared" si="1"/>
        <v>26.21666666666667</v>
      </c>
      <c r="H15" s="1">
        <f t="shared" si="5"/>
        <v>10.366666666666667</v>
      </c>
      <c r="I15" s="1">
        <f t="shared" si="2"/>
        <v>7.491666666666667</v>
      </c>
      <c r="J15" s="1">
        <f t="shared" si="3"/>
        <v>-0.9166666666666679</v>
      </c>
    </row>
    <row r="16" spans="1:10" ht="13.5">
      <c r="A16" s="4">
        <v>6</v>
      </c>
      <c r="B16" s="3">
        <v>74.3</v>
      </c>
      <c r="C16" s="3">
        <v>43.7</v>
      </c>
      <c r="D16" s="3">
        <v>25.5</v>
      </c>
      <c r="E16" s="1">
        <f t="shared" si="4"/>
        <v>62.8</v>
      </c>
      <c r="F16" s="1">
        <f t="shared" si="0"/>
        <v>34.85</v>
      </c>
      <c r="G16" s="1">
        <f t="shared" si="1"/>
        <v>26.5</v>
      </c>
      <c r="H16" s="1">
        <f t="shared" si="5"/>
        <v>11.5</v>
      </c>
      <c r="I16" s="1">
        <f t="shared" si="2"/>
        <v>8.850000000000001</v>
      </c>
      <c r="J16" s="1">
        <f t="shared" si="3"/>
        <v>-1</v>
      </c>
    </row>
    <row r="17" spans="1:10" ht="13.5">
      <c r="A17" s="4">
        <v>7</v>
      </c>
      <c r="B17" s="3">
        <v>74.3</v>
      </c>
      <c r="C17" s="3">
        <v>45.6</v>
      </c>
      <c r="D17" s="3">
        <v>25.7</v>
      </c>
      <c r="E17" s="1">
        <f t="shared" si="4"/>
        <v>63.46666666666666</v>
      </c>
      <c r="F17" s="1">
        <f t="shared" si="0"/>
        <v>35.59166666666667</v>
      </c>
      <c r="G17" s="1">
        <f t="shared" si="1"/>
        <v>26.783333333333335</v>
      </c>
      <c r="H17" s="1">
        <f t="shared" si="5"/>
        <v>10.833333333333336</v>
      </c>
      <c r="I17" s="1">
        <f t="shared" si="2"/>
        <v>10.008333333333333</v>
      </c>
      <c r="J17" s="1">
        <f t="shared" si="3"/>
        <v>-1.0833333333333357</v>
      </c>
    </row>
    <row r="18" spans="1:10" ht="13.5">
      <c r="A18" s="4">
        <v>8</v>
      </c>
      <c r="B18" s="3">
        <v>68.5</v>
      </c>
      <c r="C18" s="3">
        <v>47.1</v>
      </c>
      <c r="D18" s="3">
        <v>25.9</v>
      </c>
      <c r="E18" s="1">
        <f t="shared" si="4"/>
        <v>64.13333333333333</v>
      </c>
      <c r="F18" s="1">
        <f t="shared" si="0"/>
        <v>36.333333333333336</v>
      </c>
      <c r="G18" s="1">
        <f t="shared" si="1"/>
        <v>27.066666666666666</v>
      </c>
      <c r="H18" s="1">
        <f t="shared" si="5"/>
        <v>4.366666666666674</v>
      </c>
      <c r="I18" s="1">
        <f t="shared" si="2"/>
        <v>10.766666666666666</v>
      </c>
      <c r="J18" s="1">
        <f t="shared" si="3"/>
        <v>-1.1666666666666679</v>
      </c>
    </row>
    <row r="19" spans="1:10" ht="13.5">
      <c r="A19" s="4">
        <v>9</v>
      </c>
      <c r="B19" s="3">
        <v>64.2</v>
      </c>
      <c r="C19" s="3">
        <v>47.6</v>
      </c>
      <c r="D19" s="3">
        <v>26.2</v>
      </c>
      <c r="E19" s="1">
        <f t="shared" si="4"/>
        <v>64.8</v>
      </c>
      <c r="F19" s="1">
        <f t="shared" si="0"/>
        <v>37.075</v>
      </c>
      <c r="G19" s="1">
        <f t="shared" si="1"/>
        <v>27.35</v>
      </c>
      <c r="H19" s="1">
        <f t="shared" si="5"/>
        <v>-0.5999999999999943</v>
      </c>
      <c r="I19" s="1">
        <f t="shared" si="2"/>
        <v>10.524999999999999</v>
      </c>
      <c r="J19" s="1">
        <f t="shared" si="3"/>
        <v>-1.1500000000000021</v>
      </c>
    </row>
    <row r="20" spans="1:10" ht="13.5">
      <c r="A20" s="4">
        <v>10</v>
      </c>
      <c r="B20" s="3">
        <v>61</v>
      </c>
      <c r="C20" s="3">
        <v>47.6</v>
      </c>
      <c r="D20" s="3">
        <v>26.6</v>
      </c>
      <c r="E20" s="1">
        <f t="shared" si="4"/>
        <v>65.46666666666667</v>
      </c>
      <c r="F20" s="1">
        <f t="shared" si="0"/>
        <v>37.81666666666666</v>
      </c>
      <c r="G20" s="1">
        <f t="shared" si="1"/>
        <v>27.633333333333333</v>
      </c>
      <c r="H20" s="1">
        <f t="shared" si="5"/>
        <v>-4.466666666666669</v>
      </c>
      <c r="I20" s="1">
        <f t="shared" si="2"/>
        <v>9.783333333333339</v>
      </c>
      <c r="J20" s="1">
        <f t="shared" si="3"/>
        <v>-1.0333333333333314</v>
      </c>
    </row>
    <row r="21" spans="1:10" ht="13.5">
      <c r="A21" s="4">
        <v>11</v>
      </c>
      <c r="B21" s="3">
        <v>58.3</v>
      </c>
      <c r="C21" s="3">
        <v>47.3</v>
      </c>
      <c r="D21" s="3">
        <v>27</v>
      </c>
      <c r="E21" s="1">
        <f t="shared" si="4"/>
        <v>66.13333333333333</v>
      </c>
      <c r="F21" s="1">
        <f t="shared" si="0"/>
        <v>38.55833333333334</v>
      </c>
      <c r="G21" s="1">
        <f t="shared" si="1"/>
        <v>27.916666666666668</v>
      </c>
      <c r="H21" s="1">
        <f t="shared" si="5"/>
        <v>-7.833333333333329</v>
      </c>
      <c r="I21" s="1">
        <f t="shared" si="2"/>
        <v>8.74166666666666</v>
      </c>
      <c r="J21" s="1">
        <f t="shared" si="3"/>
        <v>-0.9166666666666679</v>
      </c>
    </row>
    <row r="22" spans="1:10" ht="13.5">
      <c r="A22" s="4">
        <v>12</v>
      </c>
      <c r="B22" s="3">
        <v>56.2</v>
      </c>
      <c r="C22" s="3">
        <v>46.9</v>
      </c>
      <c r="D22" s="3">
        <v>27.4</v>
      </c>
      <c r="E22" s="1">
        <f t="shared" si="4"/>
        <v>66.8</v>
      </c>
      <c r="F22" s="1">
        <f t="shared" si="0"/>
        <v>39.3</v>
      </c>
      <c r="G22" s="1">
        <f t="shared" si="1"/>
        <v>28.200000000000003</v>
      </c>
      <c r="H22" s="1">
        <f t="shared" si="5"/>
        <v>-10.599999999999994</v>
      </c>
      <c r="I22" s="1">
        <f t="shared" si="2"/>
        <v>7.600000000000001</v>
      </c>
      <c r="J22" s="1">
        <f t="shared" si="3"/>
        <v>-0.8000000000000043</v>
      </c>
    </row>
    <row r="23" spans="1:10" ht="13.5">
      <c r="A23" s="4">
        <v>13</v>
      </c>
      <c r="B23" s="3">
        <v>54.4</v>
      </c>
      <c r="C23" s="3">
        <v>46.4</v>
      </c>
      <c r="D23" s="3">
        <v>27.8</v>
      </c>
      <c r="E23" s="1">
        <f t="shared" si="4"/>
        <v>67.46666666666667</v>
      </c>
      <c r="F23" s="1">
        <f t="shared" si="0"/>
        <v>40.04166666666667</v>
      </c>
      <c r="G23" s="1">
        <f t="shared" si="1"/>
        <v>28.483333333333334</v>
      </c>
      <c r="H23" s="1">
        <f t="shared" si="5"/>
        <v>-13.06666666666667</v>
      </c>
      <c r="I23" s="1">
        <f t="shared" si="2"/>
        <v>6.358333333333327</v>
      </c>
      <c r="J23" s="1">
        <f t="shared" si="3"/>
        <v>-0.6833333333333336</v>
      </c>
    </row>
    <row r="24" spans="1:10" ht="13.5">
      <c r="A24" s="4">
        <v>14</v>
      </c>
      <c r="B24" s="3">
        <v>52.8</v>
      </c>
      <c r="C24" s="3">
        <v>45.9</v>
      </c>
      <c r="D24" s="3">
        <v>28.3</v>
      </c>
      <c r="E24" s="1">
        <f t="shared" si="4"/>
        <v>68.13333333333333</v>
      </c>
      <c r="F24" s="1">
        <f t="shared" si="0"/>
        <v>40.78333333333333</v>
      </c>
      <c r="G24" s="1">
        <f t="shared" si="1"/>
        <v>28.76666666666667</v>
      </c>
      <c r="H24" s="1">
        <f t="shared" si="5"/>
        <v>-15.333333333333329</v>
      </c>
      <c r="I24" s="1">
        <f t="shared" si="2"/>
        <v>5.116666666666667</v>
      </c>
      <c r="J24" s="1">
        <f t="shared" si="3"/>
        <v>-0.46666666666666856</v>
      </c>
    </row>
    <row r="25" spans="1:10" ht="13.5">
      <c r="A25" s="4">
        <v>15</v>
      </c>
      <c r="B25" s="3">
        <v>51.5</v>
      </c>
      <c r="C25" s="3">
        <v>45.4</v>
      </c>
      <c r="D25" s="3">
        <v>28.6</v>
      </c>
      <c r="E25" s="1">
        <f t="shared" si="4"/>
        <v>68.8</v>
      </c>
      <c r="F25" s="1">
        <f t="shared" si="0"/>
        <v>41.525</v>
      </c>
      <c r="G25" s="1">
        <f t="shared" si="1"/>
        <v>29.05</v>
      </c>
      <c r="H25" s="1">
        <f t="shared" si="5"/>
        <v>-17.299999999999997</v>
      </c>
      <c r="I25" s="1">
        <f t="shared" si="2"/>
        <v>3.875</v>
      </c>
      <c r="J25" s="1">
        <f t="shared" si="3"/>
        <v>-0.4499999999999993</v>
      </c>
    </row>
    <row r="26" spans="1:10" ht="13.5">
      <c r="A26" s="4">
        <v>16</v>
      </c>
      <c r="B26" s="3">
        <v>50.2</v>
      </c>
      <c r="C26" s="3">
        <v>44.9</v>
      </c>
      <c r="D26" s="3">
        <v>29</v>
      </c>
      <c r="E26" s="1">
        <f t="shared" si="4"/>
        <v>69.46666666666667</v>
      </c>
      <c r="F26" s="1">
        <f t="shared" si="0"/>
        <v>42.266666666666666</v>
      </c>
      <c r="G26" s="1">
        <f t="shared" si="1"/>
        <v>29.333333333333336</v>
      </c>
      <c r="H26" s="1">
        <f t="shared" si="5"/>
        <v>-19.266666666666666</v>
      </c>
      <c r="I26" s="1">
        <f t="shared" si="2"/>
        <v>2.633333333333333</v>
      </c>
      <c r="J26" s="1">
        <f t="shared" si="3"/>
        <v>-0.3333333333333357</v>
      </c>
    </row>
    <row r="27" spans="1:10" ht="13.5">
      <c r="A27" s="4">
        <v>17</v>
      </c>
      <c r="B27" s="3">
        <v>49.1</v>
      </c>
      <c r="C27" s="3">
        <v>44.4</v>
      </c>
      <c r="D27" s="3">
        <v>29.4</v>
      </c>
      <c r="E27" s="1">
        <f t="shared" si="4"/>
        <v>70.13333333333333</v>
      </c>
      <c r="F27" s="1">
        <f t="shared" si="0"/>
        <v>43.00833333333333</v>
      </c>
      <c r="G27" s="1">
        <f t="shared" si="1"/>
        <v>29.616666666666667</v>
      </c>
      <c r="H27" s="1">
        <f t="shared" si="5"/>
        <v>-21.033333333333324</v>
      </c>
      <c r="I27" s="1">
        <f t="shared" si="2"/>
        <v>1.3916666666666657</v>
      </c>
      <c r="J27" s="1">
        <f t="shared" si="3"/>
        <v>-0.21666666666666856</v>
      </c>
    </row>
    <row r="28" spans="1:10" ht="13.5">
      <c r="A28" s="4">
        <v>18</v>
      </c>
      <c r="B28" s="3">
        <v>48.1</v>
      </c>
      <c r="C28" s="3">
        <v>43.9</v>
      </c>
      <c r="D28" s="3">
        <v>29.8</v>
      </c>
      <c r="E28" s="1">
        <f t="shared" si="4"/>
        <v>70.8</v>
      </c>
      <c r="F28" s="1">
        <f t="shared" si="0"/>
        <v>43.75</v>
      </c>
      <c r="G28" s="1">
        <f t="shared" si="1"/>
        <v>29.900000000000002</v>
      </c>
      <c r="H28" s="1">
        <f t="shared" si="5"/>
        <v>-22.699999999999996</v>
      </c>
      <c r="I28" s="1">
        <f t="shared" si="2"/>
        <v>0.14999999999999858</v>
      </c>
      <c r="J28" s="1">
        <f t="shared" si="3"/>
        <v>-0.10000000000000142</v>
      </c>
    </row>
    <row r="29" spans="1:10" ht="13.5">
      <c r="A29" s="4">
        <v>19</v>
      </c>
      <c r="B29" s="3">
        <v>47.8</v>
      </c>
      <c r="C29" s="3">
        <v>43.5</v>
      </c>
      <c r="D29" s="3">
        <v>30.1</v>
      </c>
      <c r="E29" s="1">
        <f t="shared" si="4"/>
        <v>71.46666666666667</v>
      </c>
      <c r="F29" s="1">
        <f t="shared" si="0"/>
        <v>44.49166666666667</v>
      </c>
      <c r="G29" s="1">
        <f t="shared" si="1"/>
        <v>30.183333333333337</v>
      </c>
      <c r="H29" s="1">
        <f t="shared" si="5"/>
        <v>-23.66666666666667</v>
      </c>
      <c r="I29" s="1">
        <f t="shared" si="2"/>
        <v>-0.9916666666666671</v>
      </c>
      <c r="J29" s="1">
        <f t="shared" si="3"/>
        <v>-0.0833333333333357</v>
      </c>
    </row>
    <row r="30" spans="1:10" ht="13.5">
      <c r="A30" s="4">
        <v>20</v>
      </c>
      <c r="B30" s="3">
        <v>55.1</v>
      </c>
      <c r="C30" s="3">
        <v>43.3</v>
      </c>
      <c r="D30" s="3">
        <v>30.4</v>
      </c>
      <c r="E30" s="1">
        <f t="shared" si="4"/>
        <v>72.13333333333333</v>
      </c>
      <c r="F30" s="1">
        <f t="shared" si="0"/>
        <v>45.233333333333334</v>
      </c>
      <c r="G30" s="1">
        <f t="shared" si="1"/>
        <v>30.46666666666667</v>
      </c>
      <c r="H30" s="1">
        <f t="shared" si="5"/>
        <v>-17.033333333333324</v>
      </c>
      <c r="I30" s="1">
        <f t="shared" si="2"/>
        <v>-1.9333333333333371</v>
      </c>
      <c r="J30" s="1">
        <f t="shared" si="3"/>
        <v>-0.06666666666666998</v>
      </c>
    </row>
    <row r="31" spans="1:10" ht="13.5">
      <c r="A31" s="4">
        <v>21</v>
      </c>
      <c r="B31" s="3">
        <v>61.1</v>
      </c>
      <c r="C31" s="3">
        <v>43.6</v>
      </c>
      <c r="D31" s="3">
        <v>30.7</v>
      </c>
      <c r="E31" s="1">
        <f t="shared" si="4"/>
        <v>72.8</v>
      </c>
      <c r="F31" s="1">
        <f t="shared" si="0"/>
        <v>45.975</v>
      </c>
      <c r="G31" s="1">
        <f t="shared" si="1"/>
        <v>30.75</v>
      </c>
      <c r="H31" s="1">
        <f t="shared" si="5"/>
        <v>-11.699999999999996</v>
      </c>
      <c r="I31" s="1">
        <f t="shared" si="2"/>
        <v>-2.375</v>
      </c>
      <c r="J31" s="1">
        <f t="shared" si="3"/>
        <v>-0.05000000000000071</v>
      </c>
    </row>
    <row r="32" spans="1:10" ht="13.5">
      <c r="A32" s="4">
        <v>22</v>
      </c>
      <c r="B32" s="3">
        <v>66.3</v>
      </c>
      <c r="C32" s="3">
        <v>44.6</v>
      </c>
      <c r="D32" s="3">
        <v>31</v>
      </c>
      <c r="E32" s="1">
        <f t="shared" si="4"/>
        <v>73.46666666666667</v>
      </c>
      <c r="F32" s="1">
        <f t="shared" si="0"/>
        <v>46.71666666666667</v>
      </c>
      <c r="G32" s="1">
        <f t="shared" si="1"/>
        <v>31.033333333333335</v>
      </c>
      <c r="H32" s="1">
        <f t="shared" si="5"/>
        <v>-7.166666666666671</v>
      </c>
      <c r="I32" s="1">
        <f t="shared" si="2"/>
        <v>-2.116666666666667</v>
      </c>
      <c r="J32" s="1">
        <f t="shared" si="3"/>
        <v>-0.03333333333333499</v>
      </c>
    </row>
    <row r="33" spans="1:10" ht="13.5">
      <c r="A33" s="4">
        <v>23</v>
      </c>
      <c r="B33" s="3">
        <v>71</v>
      </c>
      <c r="C33" s="3">
        <v>46.2</v>
      </c>
      <c r="D33" s="3">
        <v>31.4</v>
      </c>
      <c r="E33" s="1">
        <f t="shared" si="4"/>
        <v>74.13333333333333</v>
      </c>
      <c r="F33" s="1">
        <f t="shared" si="0"/>
        <v>47.458333333333336</v>
      </c>
      <c r="G33" s="1">
        <f t="shared" si="1"/>
        <v>31.31666666666667</v>
      </c>
      <c r="H33" s="1">
        <f t="shared" si="5"/>
        <v>-3.1333333333333258</v>
      </c>
      <c r="I33" s="1">
        <f t="shared" si="2"/>
        <v>-1.2583333333333329</v>
      </c>
      <c r="J33" s="1">
        <f t="shared" si="3"/>
        <v>0.0833333333333286</v>
      </c>
    </row>
    <row r="34" spans="1:10" ht="13.5">
      <c r="A34" s="4">
        <v>24</v>
      </c>
      <c r="B34" s="3">
        <v>74.8</v>
      </c>
      <c r="C34" s="3">
        <v>48.2</v>
      </c>
      <c r="D34" s="3">
        <v>31.6</v>
      </c>
      <c r="E34" s="1">
        <f t="shared" si="4"/>
        <v>74.8</v>
      </c>
      <c r="F34" s="1">
        <f t="shared" si="0"/>
        <v>48.2</v>
      </c>
      <c r="G34" s="1">
        <f t="shared" si="1"/>
        <v>31.6</v>
      </c>
      <c r="H34" s="1">
        <f t="shared" si="5"/>
        <v>0</v>
      </c>
      <c r="I34" s="1">
        <f t="shared" si="2"/>
        <v>0</v>
      </c>
      <c r="J34" s="1">
        <f t="shared" si="3"/>
        <v>0</v>
      </c>
    </row>
    <row r="36" spans="1:3" ht="13.5">
      <c r="A36" s="14" t="s">
        <v>34</v>
      </c>
      <c r="C36" s="1" t="s">
        <v>36</v>
      </c>
    </row>
    <row r="37" spans="1:6" ht="13.5">
      <c r="A37" s="11" t="s">
        <v>6</v>
      </c>
      <c r="B37" s="12" t="s">
        <v>9</v>
      </c>
      <c r="C37" s="12" t="s">
        <v>10</v>
      </c>
      <c r="D37" s="13" t="s">
        <v>31</v>
      </c>
      <c r="E37" s="12" t="s">
        <v>11</v>
      </c>
      <c r="F37" s="12" t="s">
        <v>12</v>
      </c>
    </row>
    <row r="38" spans="1:6" ht="13.5">
      <c r="A38" t="s">
        <v>7</v>
      </c>
      <c r="B38" s="3">
        <v>11.5</v>
      </c>
      <c r="C38" s="3">
        <v>-23.7</v>
      </c>
      <c r="D38" s="1">
        <f>B38-C38</f>
        <v>35.2</v>
      </c>
      <c r="E38" s="3">
        <v>6</v>
      </c>
      <c r="F38" s="3">
        <v>19</v>
      </c>
    </row>
    <row r="39" spans="1:6" ht="13.5">
      <c r="A39" t="s">
        <v>8</v>
      </c>
      <c r="B39" s="3">
        <v>10.8</v>
      </c>
      <c r="C39" s="3">
        <v>-2.4</v>
      </c>
      <c r="D39" s="1">
        <f>B39-C39</f>
        <v>13.200000000000001</v>
      </c>
      <c r="E39" s="3">
        <v>8</v>
      </c>
      <c r="F39" s="3">
        <v>21</v>
      </c>
    </row>
    <row r="40" ht="13.5">
      <c r="H40" s="2"/>
    </row>
    <row r="41" spans="1:5" ht="13.5">
      <c r="A41" t="s">
        <v>13</v>
      </c>
      <c r="B41" s="3">
        <v>24</v>
      </c>
      <c r="C41" s="1" t="s">
        <v>21</v>
      </c>
      <c r="D41" s="8" t="s">
        <v>30</v>
      </c>
      <c r="E41" s="1">
        <f>D38/D39</f>
        <v>2.6666666666666665</v>
      </c>
    </row>
    <row r="42" spans="1:5" ht="13.5">
      <c r="A42" t="s">
        <v>15</v>
      </c>
      <c r="B42" s="3">
        <v>1</v>
      </c>
      <c r="C42" s="1" t="s">
        <v>18</v>
      </c>
      <c r="D42" s="1" t="s">
        <v>22</v>
      </c>
      <c r="E42" s="1">
        <f>E39-E38</f>
        <v>2</v>
      </c>
    </row>
    <row r="44" spans="1:5" ht="13.5">
      <c r="A44" t="s">
        <v>14</v>
      </c>
      <c r="B44" s="1">
        <f>B42/(LN(D38/D39))</f>
        <v>1.0195454478232662</v>
      </c>
      <c r="C44" s="1" t="s">
        <v>17</v>
      </c>
      <c r="D44" s="1">
        <f>B41*B42/6.28/2</f>
        <v>1.910828025477707</v>
      </c>
      <c r="E44" s="1" t="s">
        <v>18</v>
      </c>
    </row>
    <row r="45" spans="1:5" ht="13.5">
      <c r="A45" t="s">
        <v>16</v>
      </c>
      <c r="B45" s="1">
        <f>3.14*B44^2/B41</f>
        <v>0.13599770705650974</v>
      </c>
      <c r="C45" s="1" t="s">
        <v>19</v>
      </c>
      <c r="D45" s="1">
        <f>3.14*D44^2/B41</f>
        <v>0.4777070063694268</v>
      </c>
      <c r="E45" s="1" t="s">
        <v>19</v>
      </c>
    </row>
    <row r="46" spans="1:5" ht="13.5">
      <c r="A46" s="5" t="s">
        <v>16</v>
      </c>
      <c r="B46" s="6">
        <f>B45*60*24</f>
        <v>195.836698161374</v>
      </c>
      <c r="C46" s="6" t="s">
        <v>20</v>
      </c>
      <c r="D46" s="6">
        <f>D45*60*24</f>
        <v>687.8980891719747</v>
      </c>
      <c r="E46" s="6" t="s">
        <v>20</v>
      </c>
    </row>
    <row r="49" ht="13.5">
      <c r="A49" s="14" t="s">
        <v>41</v>
      </c>
    </row>
  </sheetData>
  <hyperlinks>
    <hyperlink ref="A3" r:id="rId1" display="http://soil.en.a.u-tokyo.ac.jp/jikken/thermo.html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溝口勝</cp:lastModifiedBy>
  <cp:lastPrinted>2002-05-30T04:15:18Z</cp:lastPrinted>
  <dcterms:created xsi:type="dcterms:W3CDTF">2002-05-29T10:51:45Z</dcterms:created>
  <dcterms:modified xsi:type="dcterms:W3CDTF">2002-05-30T04:15:24Z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